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UENTA PUBLICA TRIMESTRAL 2024\CUENTA PUBLICA 4TO TRIMESTRE\FORMATOSIFT-ORGANISMOSOPERADORESDEAGUA\"/>
    </mc:Choice>
  </mc:AlternateContent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28680" yWindow="-120" windowWidth="21840" windowHeight="13020"/>
  </bookViews>
  <sheets>
    <sheet name="BALANCE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18" i="1" s="1"/>
  <c r="C19" i="1" s="1"/>
  <c r="C20" i="1" s="1"/>
  <c r="C27" i="1" s="1"/>
  <c r="C51" i="1" l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<sst xmlns="http://schemas.openxmlformats.org/spreadsheetml/2006/main" count="74" uniqueCount="50">
  <si>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</si>
  <si>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</si>
  <si>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</si>
  <si>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</si>
  <si>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</si>
  <si>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</si>
  <si>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</si>
  <si>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</si>
  <si>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</si>
  <si>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</si>
  <si>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</si>
  <si>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</si>
  <si>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</si>
  <si>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</si>
  <si>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</si>
  <si>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</si>
  <si>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</si>
  <si>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</si>
  <si>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</si>
  <si>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</si>
  <si>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</si>
  <si>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</si>
  <si>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</si>
  <si>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</si>
  <si>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</si>
  <si>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</si>
  <si>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</si>
  <si>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</si>
  <si>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</si>
  <si>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</si>
  <si>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</si>
  <si>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</si>
  <si>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</si>
  <si>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</si>
  <si>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</si>
  <si>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</si>
  <si>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</si>
  <si>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</si>
  <si>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</si>
  <si>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</si>
  <si>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</si>
  <si>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</si>
  <si>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</si>
  <si>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</si>
  <si>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JUNTA MUNICIPAL DE AGUA Y SANEAMIENTO SAN FRANCISCO DEL ORO</t>
  </si>
  <si>
    <t>Del 01 de enero al 31 de diciembre de 2024 (b)</t>
  </si>
  <si>
    <t xml:space="preserve">                               CARMEN LIZBETH ACOSTA GARCIA</t>
  </si>
  <si>
    <t xml:space="preserve">                                             DIRECTORA EJECUTIVA</t>
  </si>
  <si>
    <t xml:space="preserve">                                          DAVID TRINIDAD ASTORGA MONTOYA</t>
  </si>
  <si>
    <t xml:space="preserve">                                                         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</si>
</sst>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ALANCE">
    <pageSetUpPr fitToPage="1"/>
  </sheetPr>
  <dimension ref="B1:R275"/>
  <sheetViews>
    <sheetView tabSelected="1" topLeftCell="A58" zoomScale="90" zoomScaleNormal="90" workbookViewId="0">
      <selection activeCell="C70" sqref="C70"/>
    </sheetView>
  </sheetViews>
  <sheetFormatPr baseColWidth="10" defaultRowHeight="15" x14ac:dyDescent="0.25"/>
  <cols>
    <col min="1" max="1" width="3.5703125" customWidth="1"/>
    <col min="2" max="2" width="49.5703125" style="1" customWidth="1"/>
    <col min="3" max="5" width="17.85546875" style="2" customWidth="1"/>
    <col min="6" max="6" width="11.5703125" bestFit="1" customWidth="1"/>
  </cols>
  <sheetData>
    <row r="1" spans="2:5" ht="15" customHeight="1" thickBot="1" x14ac:dyDescent="0.3"/>
    <row r="2" spans="2:5" x14ac:dyDescent="0.25">
      <c r="B2" s="42" t="s">
        <v>44</v>
      </c>
      <c r="C2" s="43"/>
      <c r="D2" s="43"/>
      <c r="E2" s="44"/>
    </row>
    <row r="3" spans="2:5" x14ac:dyDescent="0.25">
      <c r="B3" s="45" t="s">
        <v>0</v>
      </c>
      <c r="C3" s="46"/>
      <c r="D3" s="46"/>
      <c r="E3" s="47"/>
    </row>
    <row r="4" spans="2:5" x14ac:dyDescent="0.25">
      <c r="B4" s="48" t="s">
        <v>45</v>
      </c>
      <c r="C4" s="49"/>
      <c r="D4" s="49"/>
      <c r="E4" s="50"/>
    </row>
    <row r="5" spans="2:5" ht="15.75" thickBot="1" x14ac:dyDescent="0.3">
      <c r="B5" s="51" t="s">
        <v>1</v>
      </c>
      <c r="C5" s="52"/>
      <c r="D5" s="52"/>
      <c r="E5" s="53"/>
    </row>
    <row r="6" spans="2:5" x14ac:dyDescent="0.25">
      <c r="B6" s="54" t="s">
        <v>2</v>
      </c>
      <c r="C6" s="3" t="s">
        <v>3</v>
      </c>
      <c r="D6" s="56" t="s">
        <v>4</v>
      </c>
      <c r="E6" s="3" t="s">
        <v>5</v>
      </c>
    </row>
    <row r="7" spans="2:5" ht="15.75" thickBot="1" x14ac:dyDescent="0.3">
      <c r="B7" s="55"/>
      <c r="C7" s="4" t="s">
        <v>6</v>
      </c>
      <c r="D7" s="57"/>
      <c r="E7" s="4" t="s">
        <v>7</v>
      </c>
    </row>
    <row r="8" spans="2:5" x14ac:dyDescent="0.25">
      <c r="B8" s="27" t="s">
        <v>8</v>
      </c>
      <c r="C8" s="5">
        <f>SUM(C9:C11)</f>
        <v>8555721</v>
      </c>
      <c r="D8" s="5">
        <f t="shared" ref="D8:E8" si="0">SUM(D9:D11)</f>
        <v>5858103</v>
      </c>
      <c r="E8" s="5">
        <f t="shared" si="0"/>
        <v>5858103</v>
      </c>
    </row>
    <row r="9" spans="2:5" x14ac:dyDescent="0.25">
      <c r="B9" s="28" t="s">
        <v>9</v>
      </c>
      <c r="C9" s="33">
        <v>4839201</v>
      </c>
      <c r="D9" s="33">
        <v>3551439</v>
      </c>
      <c r="E9" s="33">
        <v>3551439</v>
      </c>
    </row>
    <row r="10" spans="2:5" x14ac:dyDescent="0.25">
      <c r="B10" s="28" t="s">
        <v>10</v>
      </c>
      <c r="C10" s="33">
        <v>2816520</v>
      </c>
      <c r="D10" s="33">
        <v>2306664</v>
      </c>
      <c r="E10" s="33">
        <v>2306664</v>
      </c>
    </row>
    <row r="11" spans="2:5" x14ac:dyDescent="0.25">
      <c r="B11" s="28" t="s">
        <v>11</v>
      </c>
      <c r="C11" s="33">
        <v>900000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8555721</v>
      </c>
      <c r="D12" s="5">
        <f>SUM(D13+D14)</f>
        <v>7423766</v>
      </c>
      <c r="E12" s="5">
        <f>SUM(E13+E14)</f>
        <v>6819870</v>
      </c>
    </row>
    <row r="13" spans="2:5" ht="24" x14ac:dyDescent="0.25">
      <c r="B13" s="28" t="s">
        <v>13</v>
      </c>
      <c r="C13" s="33">
        <v>8555721</v>
      </c>
      <c r="D13" s="33">
        <v>7423766</v>
      </c>
      <c r="E13" s="33">
        <v>6819870</v>
      </c>
    </row>
    <row r="14" spans="2:5" ht="24" x14ac:dyDescent="0.25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4" x14ac:dyDescent="0.25">
      <c r="B16" s="28" t="s">
        <v>16</v>
      </c>
      <c r="C16" s="35">
        <v>0</v>
      </c>
      <c r="D16" s="33">
        <v>0</v>
      </c>
      <c r="E16" s="33">
        <v>0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0</v>
      </c>
      <c r="D18" s="5">
        <f t="shared" ref="D18:E18" si="2">D8-D12+D15</f>
        <v>-1565663</v>
      </c>
      <c r="E18" s="5">
        <f t="shared" si="2"/>
        <v>-961767</v>
      </c>
    </row>
    <row r="19" spans="2:5" ht="24" x14ac:dyDescent="0.25">
      <c r="B19" s="27" t="s">
        <v>19</v>
      </c>
      <c r="C19" s="5">
        <f>C18-C11</f>
        <v>-900000</v>
      </c>
      <c r="D19" s="5">
        <f t="shared" ref="D19:E19" si="3">D18-D11</f>
        <v>-1565663</v>
      </c>
      <c r="E19" s="5">
        <f t="shared" si="3"/>
        <v>-961767</v>
      </c>
    </row>
    <row r="20" spans="2:5" ht="24.75" thickBot="1" x14ac:dyDescent="0.3">
      <c r="B20" s="29" t="s">
        <v>20</v>
      </c>
      <c r="C20" s="7">
        <f>C19-C15</f>
        <v>-900000</v>
      </c>
      <c r="D20" s="7">
        <f t="shared" ref="D20:E20" si="4">D19-D15</f>
        <v>-1565663</v>
      </c>
      <c r="E20" s="7">
        <f t="shared" si="4"/>
        <v>-961767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-900000</v>
      </c>
      <c r="D27" s="5">
        <f t="shared" ref="D27:E27" si="6">D20+D24</f>
        <v>-1565663</v>
      </c>
      <c r="E27" s="5">
        <f t="shared" si="6"/>
        <v>-961767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54" t="s">
        <v>21</v>
      </c>
      <c r="C31" s="54" t="s">
        <v>28</v>
      </c>
      <c r="D31" s="54" t="s">
        <v>4</v>
      </c>
      <c r="E31" s="19" t="s">
        <v>5</v>
      </c>
    </row>
    <row r="32" spans="2:5" ht="15.75" thickBot="1" x14ac:dyDescent="0.3">
      <c r="B32" s="55"/>
      <c r="C32" s="55"/>
      <c r="D32" s="5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3.1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6.1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58" t="s">
        <v>35</v>
      </c>
      <c r="C39" s="60">
        <f>C33-C36</f>
        <v>0</v>
      </c>
      <c r="D39" s="60">
        <f t="shared" ref="D39:E39" si="9">D33-D36</f>
        <v>0</v>
      </c>
      <c r="E39" s="60">
        <f t="shared" si="9"/>
        <v>0</v>
      </c>
    </row>
    <row r="40" spans="2:5" ht="15.75" thickBot="1" x14ac:dyDescent="0.3">
      <c r="B40" s="59"/>
      <c r="C40" s="61"/>
      <c r="D40" s="61"/>
      <c r="E40" s="61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54" t="s">
        <v>21</v>
      </c>
      <c r="C43" s="19" t="s">
        <v>3</v>
      </c>
      <c r="D43" s="54" t="s">
        <v>4</v>
      </c>
      <c r="E43" s="19" t="s">
        <v>5</v>
      </c>
    </row>
    <row r="44" spans="2:5" ht="15.75" thickBot="1" x14ac:dyDescent="0.3">
      <c r="B44" s="55"/>
      <c r="C44" s="20" t="s">
        <v>22</v>
      </c>
      <c r="D44" s="55"/>
      <c r="E44" s="20" t="s">
        <v>23</v>
      </c>
    </row>
    <row r="45" spans="2:5" x14ac:dyDescent="0.25">
      <c r="B45" s="15" t="s">
        <v>36</v>
      </c>
      <c r="C45" s="22">
        <f>C9</f>
        <v>4839201</v>
      </c>
      <c r="D45" s="22">
        <f t="shared" ref="D45:E45" si="10">D9</f>
        <v>3551439</v>
      </c>
      <c r="E45" s="22">
        <f t="shared" si="10"/>
        <v>3551439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8555721</v>
      </c>
      <c r="D49" s="22">
        <f t="shared" ref="D49:E49" si="14">D13</f>
        <v>7423766</v>
      </c>
      <c r="E49" s="22">
        <f t="shared" si="14"/>
        <v>6819870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25">
      <c r="B51" s="27" t="s">
        <v>38</v>
      </c>
      <c r="C51" s="21">
        <f>C45+C46-C49+C50</f>
        <v>-3716520</v>
      </c>
      <c r="D51" s="21">
        <f t="shared" ref="D51:E51" si="16">D45+D46-D49+D50</f>
        <v>-3872327</v>
      </c>
      <c r="E51" s="21">
        <f t="shared" si="16"/>
        <v>-3268431</v>
      </c>
      <c r="F51" s="25"/>
    </row>
    <row r="52" spans="2:6" ht="24.75" thickBot="1" x14ac:dyDescent="0.3">
      <c r="B52" s="27" t="s">
        <v>39</v>
      </c>
      <c r="C52" s="21">
        <f>C51-C46</f>
        <v>-3716520</v>
      </c>
      <c r="D52" s="21">
        <f t="shared" ref="D52:E52" si="17">D51-D46</f>
        <v>-3872327</v>
      </c>
      <c r="E52" s="21">
        <f t="shared" si="17"/>
        <v>-3268431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54" t="s">
        <v>21</v>
      </c>
      <c r="C55" s="54" t="s">
        <v>28</v>
      </c>
      <c r="D55" s="54" t="s">
        <v>4</v>
      </c>
      <c r="E55" s="19" t="s">
        <v>5</v>
      </c>
    </row>
    <row r="56" spans="2:6" ht="15.75" thickBot="1" x14ac:dyDescent="0.3">
      <c r="B56" s="55"/>
      <c r="C56" s="55"/>
      <c r="D56" s="55"/>
      <c r="E56" s="20" t="s">
        <v>23</v>
      </c>
    </row>
    <row r="57" spans="2:6" x14ac:dyDescent="0.25">
      <c r="B57" s="15" t="s">
        <v>10</v>
      </c>
      <c r="C57" s="22">
        <f>C10</f>
        <v>2816520</v>
      </c>
      <c r="D57" s="22">
        <f t="shared" ref="D57:E57" si="18">D10</f>
        <v>2306664</v>
      </c>
      <c r="E57" s="22">
        <f t="shared" si="18"/>
        <v>2306664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2816520</v>
      </c>
      <c r="D63" s="21">
        <f t="shared" ref="D63:E63" si="24">D57+D58-D61+D62</f>
        <v>2306664</v>
      </c>
      <c r="E63" s="21">
        <f t="shared" si="24"/>
        <v>2306664</v>
      </c>
    </row>
    <row r="64" spans="2:6" ht="24.75" thickBot="1" x14ac:dyDescent="0.3">
      <c r="B64" s="29" t="s">
        <v>43</v>
      </c>
      <c r="C64" s="32">
        <f>C63-C58</f>
        <v>2816520</v>
      </c>
      <c r="D64" s="32">
        <f t="shared" ref="D64:E64" si="25">D63-D58</f>
        <v>2306664</v>
      </c>
      <c r="E64" s="32">
        <f t="shared" si="25"/>
        <v>2306664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 t="s">
        <v>46</v>
      </c>
      <c r="C72" s="39" t="s">
        <v>48</v>
      </c>
      <c r="D72" s="39"/>
      <c r="E72" s="39"/>
    </row>
    <row r="73" spans="2:18" s="40" customFormat="1" x14ac:dyDescent="0.25">
      <c r="B73" s="38" t="s">
        <v>47</v>
      </c>
      <c r="C73" s="39" t="s">
        <v>49</v>
      </c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ageMargins left="0.25" right="0.25" top="0.75" bottom="0.75" header="0.3" footer="0.3"/>
  <pageSetup scale="95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Perla</cp:lastModifiedBy>
  <cp:lastPrinted>2025-02-06T04:02:33Z</cp:lastPrinted>
  <dcterms:created xsi:type="dcterms:W3CDTF">2020-01-08T20:37:56Z</dcterms:created>
  <dcterms:modified xsi:type="dcterms:W3CDTF">2025-02-06T04:02:54Z</dcterms:modified>
</cp:coreProperties>
</file>